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ميزان المراجعة" sheetId="1" state="visible" r:id="rId3"/>
  </sheets>
  <definedNames>
    <definedName function="false" hidden="false" localSheetId="0" name="_xlnm.Print_Area" vbProcedure="false">'ميزان المراجعة'!$A$1:$H$38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<sst xmlns="http://schemas.openxmlformats.org/spreadsheetml/2006/main" count="88" uniqueCount="84">
  <si>
    <t xml:space="preserve">حلول التصنيف — مكتب محاسب قانوني معتمد   |   0559957692   |   info@tasnifmohtawa.com   |   tasnifmohtawa.com</t>
  </si>
  <si>
    <t xml:space="preserve">ميـزان المـراجعة</t>
  </si>
  <si>
    <t xml:space="preserve">اسم المنشأة:</t>
  </si>
  <si>
    <t xml:space="preserve">شركة نموذجية للتجارة</t>
  </si>
  <si>
    <t xml:space="preserve">الرقم الضريبي:</t>
  </si>
  <si>
    <t xml:space="preserve">3000000000000003</t>
  </si>
  <si>
    <t xml:space="preserve">الفترة المالية:</t>
  </si>
  <si>
    <t xml:space="preserve">01/01/2026 — 31/12/2026</t>
  </si>
  <si>
    <t xml:space="preserve">العملة:</t>
  </si>
  <si>
    <t xml:space="preserve">ريال سعودي (SAR)</t>
  </si>
  <si>
    <t xml:space="preserve">رقم الحساب</t>
  </si>
  <si>
    <t xml:space="preserve">اسم الحساب</t>
  </si>
  <si>
    <t xml:space="preserve">الرصيد الافتتاحي</t>
  </si>
  <si>
    <t xml:space="preserve">الحركة خلال الفترة</t>
  </si>
  <si>
    <t xml:space="preserve">الرصيد الختامي</t>
  </si>
  <si>
    <t xml:space="preserve">مدين</t>
  </si>
  <si>
    <t xml:space="preserve">دائن</t>
  </si>
  <si>
    <t xml:space="preserve">1000</t>
  </si>
  <si>
    <t xml:space="preserve">الأصول</t>
  </si>
  <si>
    <t xml:space="preserve">1100</t>
  </si>
  <si>
    <t xml:space="preserve">الأصول المتداولة</t>
  </si>
  <si>
    <t xml:space="preserve">1101</t>
  </si>
  <si>
    <t xml:space="preserve">النقدية بالصندوق</t>
  </si>
  <si>
    <t xml:space="preserve">1102</t>
  </si>
  <si>
    <t xml:space="preserve">النقدية لدى البنوك</t>
  </si>
  <si>
    <t xml:space="preserve">1103</t>
  </si>
  <si>
    <t xml:space="preserve">العملاء (المدينون)</t>
  </si>
  <si>
    <t xml:space="preserve">1104</t>
  </si>
  <si>
    <t xml:space="preserve">المخزون</t>
  </si>
  <si>
    <t xml:space="preserve">1105</t>
  </si>
  <si>
    <t xml:space="preserve">ضريبة القيمة المضافة - المدخلات</t>
  </si>
  <si>
    <t xml:space="preserve">1200</t>
  </si>
  <si>
    <t xml:space="preserve">الأصول غير المتداولة</t>
  </si>
  <si>
    <t xml:space="preserve">1201</t>
  </si>
  <si>
    <t xml:space="preserve">الأثاث والتجهيزات</t>
  </si>
  <si>
    <t xml:space="preserve">1202</t>
  </si>
  <si>
    <t xml:space="preserve">السيارات</t>
  </si>
  <si>
    <t xml:space="preserve">1203</t>
  </si>
  <si>
    <t xml:space="preserve">أجهزة الحاسب الآلي</t>
  </si>
  <si>
    <t xml:space="preserve">1209</t>
  </si>
  <si>
    <t xml:space="preserve">مجمع إهلاك الأصول الثابتة</t>
  </si>
  <si>
    <t xml:space="preserve">2000</t>
  </si>
  <si>
    <t xml:space="preserve">الخصوم</t>
  </si>
  <si>
    <t xml:space="preserve">2101</t>
  </si>
  <si>
    <t xml:space="preserve">الموردون (الدائنون)</t>
  </si>
  <si>
    <t xml:space="preserve">2102</t>
  </si>
  <si>
    <t xml:space="preserve">ضريبة القيمة المضافة - المخرجات</t>
  </si>
  <si>
    <t xml:space="preserve">2103</t>
  </si>
  <si>
    <t xml:space="preserve">مخصص الزكاة</t>
  </si>
  <si>
    <t xml:space="preserve">2104</t>
  </si>
  <si>
    <t xml:space="preserve">قروض قصيرة الأجل</t>
  </si>
  <si>
    <t xml:space="preserve">3000</t>
  </si>
  <si>
    <t xml:space="preserve">حقوق الملكية</t>
  </si>
  <si>
    <t xml:space="preserve">3101</t>
  </si>
  <si>
    <t xml:space="preserve">رأس المال</t>
  </si>
  <si>
    <t xml:space="preserve">3102</t>
  </si>
  <si>
    <t xml:space="preserve">الأرباح المُرحّلة</t>
  </si>
  <si>
    <t xml:space="preserve">4000</t>
  </si>
  <si>
    <t xml:space="preserve">الإيرادات</t>
  </si>
  <si>
    <t xml:space="preserve">4101</t>
  </si>
  <si>
    <t xml:space="preserve">المبيعات</t>
  </si>
  <si>
    <t xml:space="preserve">4102</t>
  </si>
  <si>
    <t xml:space="preserve">إيرادات أخرى</t>
  </si>
  <si>
    <t xml:space="preserve">5000</t>
  </si>
  <si>
    <t xml:space="preserve">المصروفات</t>
  </si>
  <si>
    <t xml:space="preserve">5101</t>
  </si>
  <si>
    <t xml:space="preserve">تكلفة المبيعات</t>
  </si>
  <si>
    <t xml:space="preserve">5102</t>
  </si>
  <si>
    <t xml:space="preserve">الرواتب والأجور</t>
  </si>
  <si>
    <t xml:space="preserve">5103</t>
  </si>
  <si>
    <t xml:space="preserve">الإيجار</t>
  </si>
  <si>
    <t xml:space="preserve">5104</t>
  </si>
  <si>
    <t xml:space="preserve">الكهرباء والمياه</t>
  </si>
  <si>
    <t xml:space="preserve">5105</t>
  </si>
  <si>
    <t xml:space="preserve">مصروفات إدارية وعمومية</t>
  </si>
  <si>
    <t xml:space="preserve">الإجمـالي</t>
  </si>
  <si>
    <t xml:space="preserve">فحص التوازن (مدين = دائن)</t>
  </si>
  <si>
    <t xml:space="preserve">دليل الاستخدام</t>
  </si>
  <si>
    <t xml:space="preserve">• الخلايا باللون الأزرق هي خانات الإدخال (الرصيد الافتتاحي والحركة خلال الفترة) — عدّلها ببياناتك.</t>
  </si>
  <si>
    <t xml:space="preserve">• أعمدة «الرصيد الختامي» و«الإجمالي» تُحسب تلقائيًا بصيغ — لا تكتب فيها يدويًا.</t>
  </si>
  <si>
    <t xml:space="preserve">• صف «فحص التوازن» يجب أن يظهر ✓ متوازن في المراحل الثلاث؛ لو ظهر فرق راجع القيود.</t>
  </si>
  <si>
    <t xml:space="preserve">• لإضافة حساب جديد: أدرج صفًا داخل نطاق الجدول لتمتد الصيغ تلقائيًا، أو انسخ صف حساب قائم.</t>
  </si>
  <si>
    <t xml:space="preserve">• دليل الحسابات متوافق مع تصنيفات SOCPA، وضريبة القيمة المضافة مُدرجة بنسبة 15%.</t>
  </si>
  <si>
    <t xml:space="preserve">• البيانات الظاهرة نموذجية للتوضيح فقط — امسحها واستبدلها ببيانات منشأتك.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</si>
</sst>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\-#,##0.00;\-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.5"/>
      <color rgb="FFC9962E"/>
      <name val="Arial"/>
      <family val="0"/>
      <charset val="1"/>
    </font>
    <font>
      <b val="true"/>
      <sz val="16"/>
      <color rgb="FFECC76C"/>
      <name val="Arial"/>
      <family val="0"/>
      <charset val="1"/>
    </font>
    <font>
      <b val="true"/>
      <sz val="10"/>
      <color rgb="FF2B2F36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2B2F3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3A3A3A"/>
      <name val="Arial"/>
      <family val="0"/>
      <charset val="1"/>
    </font>
    <font>
      <b val="true"/>
      <sz val="11"/>
      <color rgb="FFECC76C"/>
      <name val="Arial"/>
      <family val="0"/>
      <charset val="1"/>
    </font>
    <font>
      <b val="true"/>
      <sz val="10"/>
      <color rgb="FF1E7D46"/>
      <name val="Arial"/>
      <family val="0"/>
      <charset val="1"/>
    </font>
    <font>
      <sz val="9.5"/>
      <color rgb="FF3A3A3A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2B2F36"/>
        <bgColor rgb="FF3A3A3A"/>
      </patternFill>
    </fill>
    <fill>
      <patternFill patternType="solid">
        <fgColor rgb="FFFBF5E7"/>
        <bgColor rgb="FFFDFAF2"/>
      </patternFill>
    </fill>
    <fill>
      <patternFill patternType="solid">
        <fgColor rgb="FFECC76C"/>
        <bgColor rgb="FFD9C9A3"/>
      </patternFill>
    </fill>
    <fill>
      <patternFill patternType="solid">
        <fgColor rgb="FFC9962E"/>
        <bgColor rgb="FFFF8080"/>
      </patternFill>
    </fill>
    <fill>
      <patternFill patternType="solid">
        <fgColor rgb="FFFFFFFF"/>
        <bgColor rgb="FFFDFAF2"/>
      </patternFill>
    </fill>
    <fill>
      <patternFill patternType="solid">
        <fgColor rgb="FFFDFAF2"/>
        <bgColor rgb="FFFBF5E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9C9A3"/>
      </left>
      <right style="thin">
        <color rgb="FFD9C9A3"/>
      </right>
      <top style="thin">
        <color rgb="FFD9C9A3"/>
      </top>
      <bottom style="thin">
        <color rgb="FFD9C9A3"/>
      </bottom>
      <diagonal/>
    </border>
    <border diagonalUp="false" diagonalDown="false">
      <left style="thin">
        <color rgb="FFD9C9A3"/>
      </left>
      <right style="thin">
        <color rgb="FFD9C9A3"/>
      </right>
      <top style="medium">
        <color rgb="FFC9962E"/>
      </top>
      <bottom style="medium">
        <color rgb="FFC9962E"/>
      </bottom>
      <diagonal/>
    </border>
    <border diagonalUp="false" diagonalDown="false">
      <left style="thin">
        <color rgb="FFD9C9A3"/>
      </left>
      <right/>
      <top style="thin">
        <color rgb="FFD9C9A3"/>
      </top>
      <bottom style="thin">
        <color rgb="FFD9C9A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3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E7D46"/>
      <rgbColor rgb="FFD9C9A3"/>
      <rgbColor rgb="FF808080"/>
      <rgbColor rgb="FF9999FF"/>
      <rgbColor rgb="FF993366"/>
      <rgbColor rgb="FFFBF5E7"/>
      <rgbColor rgb="FFFDFA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CC76C"/>
      <rgbColor rgb="FF3366FF"/>
      <rgbColor rgb="FF33CCCC"/>
      <rgbColor rgb="FF99CC00"/>
      <rgbColor rgb="FFFFCC00"/>
      <rgbColor rgb="FFC9962E"/>
      <rgbColor rgb="FFFF6600"/>
      <rgbColor rgb="FF666699"/>
      <rgbColor rgb="FF969696"/>
      <rgbColor rgb="FF003366"/>
      <rgbColor rgb="FF339966"/>
      <rgbColor rgb="FF003300"/>
      <rgbColor rgb="FF3A3A3A"/>
      <rgbColor rgb="FF993300"/>
      <rgbColor rgb="FF993366"/>
      <rgbColor rgb="FF333399"/>
      <rgbColor rgb="FF2B2F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-485640</xdr:colOff>
      <xdr:row>0</xdr:row>
      <xdr:rowOff>28440</xdr:rowOff>
    </xdr:from>
    <xdr:to>
      <xdr:col>4</xdr:col>
      <xdr:colOff>-361800</xdr:colOff>
      <xdr:row>0</xdr:row>
      <xdr:rowOff>637560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-5771880" y="28440"/>
          <a:ext cx="2238120" cy="609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46"/>
  <sheetViews>
    <sheetView showFormulas="false" showGridLines="false" showRowColHeaders="true" showZeros="true" rightToLeft="tru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34"/>
    <col collapsed="false" customWidth="true" hidden="false" outlineLevel="0" max="8" min="3" style="0" width="15"/>
  </cols>
  <sheetData>
    <row r="1" customFormat="false" ht="57.75" hidden="false" customHeight="true" outlineLevel="0" collapsed="false">
      <c r="A1" s="1"/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</row>
    <row r="3" customFormat="false" ht="30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</row>
    <row r="4" customFormat="false" ht="19.5" hidden="false" customHeight="true" outlineLevel="0" collapsed="false">
      <c r="A4" s="4" t="s">
        <v>2</v>
      </c>
      <c r="B4" s="5" t="s">
        <v>3</v>
      </c>
      <c r="C4" s="5"/>
      <c r="D4" s="6" t="s">
        <v>4</v>
      </c>
      <c r="E4" s="6"/>
      <c r="F4" s="5" t="s">
        <v>5</v>
      </c>
      <c r="G4" s="5"/>
      <c r="H4" s="5"/>
    </row>
    <row r="5" customFormat="false" ht="19.5" hidden="false" customHeight="true" outlineLevel="0" collapsed="false">
      <c r="A5" s="4" t="s">
        <v>6</v>
      </c>
      <c r="B5" s="5" t="s">
        <v>7</v>
      </c>
      <c r="C5" s="5"/>
      <c r="D5" s="6" t="s">
        <v>8</v>
      </c>
      <c r="E5" s="6"/>
      <c r="F5" s="5" t="s">
        <v>9</v>
      </c>
      <c r="G5" s="5"/>
      <c r="H5" s="5"/>
    </row>
    <row r="6" customFormat="false" ht="21.75" hidden="false" customHeight="true" outlineLevel="0" collapsed="false">
      <c r="A6" s="7" t="s">
        <v>10</v>
      </c>
      <c r="B6" s="7" t="s">
        <v>11</v>
      </c>
      <c r="C6" s="7" t="s">
        <v>12</v>
      </c>
      <c r="D6" s="7"/>
      <c r="E6" s="7" t="s">
        <v>13</v>
      </c>
      <c r="F6" s="7"/>
      <c r="G6" s="7" t="s">
        <v>14</v>
      </c>
      <c r="H6" s="7"/>
    </row>
    <row r="7" customFormat="false" ht="21.75" hidden="false" customHeight="true" outlineLevel="0" collapsed="false">
      <c r="A7" s="7"/>
      <c r="B7" s="7"/>
      <c r="C7" s="8" t="s">
        <v>15</v>
      </c>
      <c r="D7" s="8" t="s">
        <v>16</v>
      </c>
      <c r="E7" s="8" t="s">
        <v>15</v>
      </c>
      <c r="F7" s="8" t="s">
        <v>16</v>
      </c>
      <c r="G7" s="8" t="s">
        <v>15</v>
      </c>
      <c r="H7" s="8" t="s">
        <v>16</v>
      </c>
    </row>
    <row r="8" customFormat="false" ht="18" hidden="false" customHeight="true" outlineLevel="0" collapsed="false">
      <c r="A8" s="7" t="s">
        <v>17</v>
      </c>
      <c r="B8" s="9" t="s">
        <v>18</v>
      </c>
      <c r="C8" s="7"/>
      <c r="D8" s="7"/>
      <c r="E8" s="7"/>
      <c r="F8" s="7"/>
      <c r="G8" s="7"/>
      <c r="H8" s="7"/>
    </row>
    <row r="9" customFormat="false" ht="18" hidden="false" customHeight="true" outlineLevel="0" collapsed="false">
      <c r="A9" s="10" t="s">
        <v>19</v>
      </c>
      <c r="B9" s="11" t="s">
        <v>20</v>
      </c>
      <c r="C9" s="10"/>
      <c r="D9" s="10"/>
      <c r="E9" s="10"/>
      <c r="F9" s="10"/>
      <c r="G9" s="10"/>
      <c r="H9" s="10"/>
    </row>
    <row r="10" customFormat="false" ht="18" hidden="false" customHeight="true" outlineLevel="0" collapsed="false">
      <c r="A10" s="12" t="s">
        <v>21</v>
      </c>
      <c r="B10" s="13" t="s">
        <v>22</v>
      </c>
      <c r="C10" s="14" t="n">
        <v>15000</v>
      </c>
      <c r="D10" s="14" t="n">
        <v>0</v>
      </c>
      <c r="E10" s="14" t="n">
        <v>0</v>
      </c>
      <c r="F10" s="14" t="n">
        <v>47000</v>
      </c>
      <c r="G10" s="15" t="n">
        <f aca="false">MAX(0,(C10-D10)+(E10-F10))</f>
        <v>0</v>
      </c>
      <c r="H10" s="15" t="n">
        <f aca="false">MAX(0,(D10-C10)+(F10-E10))</f>
        <v>32000</v>
      </c>
    </row>
    <row r="11" customFormat="false" ht="18" hidden="false" customHeight="true" outlineLevel="0" collapsed="false">
      <c r="A11" s="16" t="s">
        <v>23</v>
      </c>
      <c r="B11" s="17" t="s">
        <v>24</v>
      </c>
      <c r="C11" s="18" t="n">
        <v>250000</v>
      </c>
      <c r="D11" s="18" t="n">
        <v>0</v>
      </c>
      <c r="E11" s="18" t="n">
        <v>430000</v>
      </c>
      <c r="F11" s="18" t="n">
        <v>490000</v>
      </c>
      <c r="G11" s="19" t="n">
        <f aca="false">MAX(0,(C11-D11)+(E11-F11))</f>
        <v>190000</v>
      </c>
      <c r="H11" s="19" t="n">
        <f aca="false">MAX(0,(D11-C11)+(F11-E11))</f>
        <v>0</v>
      </c>
    </row>
    <row r="12" customFormat="false" ht="18" hidden="false" customHeight="true" outlineLevel="0" collapsed="false">
      <c r="A12" s="12" t="s">
        <v>25</v>
      </c>
      <c r="B12" s="13" t="s">
        <v>26</v>
      </c>
      <c r="C12" s="14" t="n">
        <v>180000</v>
      </c>
      <c r="D12" s="14" t="n">
        <v>0</v>
      </c>
      <c r="E12" s="14" t="n">
        <v>575000</v>
      </c>
      <c r="F12" s="14" t="n">
        <v>400000</v>
      </c>
      <c r="G12" s="15" t="n">
        <f aca="false">MAX(0,(C12-D12)+(E12-F12))</f>
        <v>355000</v>
      </c>
      <c r="H12" s="15" t="n">
        <f aca="false">MAX(0,(D12-C12)+(F12-E12))</f>
        <v>0</v>
      </c>
    </row>
    <row r="13" customFormat="false" ht="18" hidden="false" customHeight="true" outlineLevel="0" collapsed="false">
      <c r="A13" s="16" t="s">
        <v>27</v>
      </c>
      <c r="B13" s="17" t="s">
        <v>28</v>
      </c>
      <c r="C13" s="18" t="n">
        <v>220000</v>
      </c>
      <c r="D13" s="18" t="n">
        <v>0</v>
      </c>
      <c r="E13" s="18" t="n">
        <v>300000</v>
      </c>
      <c r="F13" s="18" t="n">
        <v>320000</v>
      </c>
      <c r="G13" s="19" t="n">
        <f aca="false">MAX(0,(C13-D13)+(E13-F13))</f>
        <v>200000</v>
      </c>
      <c r="H13" s="19" t="n">
        <f aca="false">MAX(0,(D13-C13)+(F13-E13))</f>
        <v>0</v>
      </c>
    </row>
    <row r="14" customFormat="false" ht="18" hidden="false" customHeight="true" outlineLevel="0" collapsed="false">
      <c r="A14" s="12" t="s">
        <v>29</v>
      </c>
      <c r="B14" s="13" t="s">
        <v>30</v>
      </c>
      <c r="C14" s="14" t="n">
        <v>12000</v>
      </c>
      <c r="D14" s="14" t="n">
        <v>0</v>
      </c>
      <c r="E14" s="14" t="n">
        <v>45000</v>
      </c>
      <c r="F14" s="14" t="n">
        <v>0</v>
      </c>
      <c r="G14" s="15" t="n">
        <f aca="false">MAX(0,(C14-D14)+(E14-F14))</f>
        <v>57000</v>
      </c>
      <c r="H14" s="15" t="n">
        <f aca="false">MAX(0,(D14-C14)+(F14-E14))</f>
        <v>0</v>
      </c>
    </row>
    <row r="15" customFormat="false" ht="18" hidden="false" customHeight="true" outlineLevel="0" collapsed="false">
      <c r="A15" s="10" t="s">
        <v>31</v>
      </c>
      <c r="B15" s="11" t="s">
        <v>32</v>
      </c>
      <c r="C15" s="10"/>
      <c r="D15" s="10"/>
      <c r="E15" s="10"/>
      <c r="F15" s="10"/>
      <c r="G15" s="10"/>
      <c r="H15" s="10"/>
    </row>
    <row r="16" customFormat="false" ht="18" hidden="false" customHeight="true" outlineLevel="0" collapsed="false">
      <c r="A16" s="16" t="s">
        <v>33</v>
      </c>
      <c r="B16" s="17" t="s">
        <v>34</v>
      </c>
      <c r="C16" s="18" t="n">
        <v>90000</v>
      </c>
      <c r="D16" s="18" t="n">
        <v>0</v>
      </c>
      <c r="E16" s="18" t="n">
        <v>0</v>
      </c>
      <c r="F16" s="18" t="n">
        <v>0</v>
      </c>
      <c r="G16" s="19" t="n">
        <f aca="false">MAX(0,(C16-D16)+(E16-F16))</f>
        <v>90000</v>
      </c>
      <c r="H16" s="19" t="n">
        <f aca="false">MAX(0,(D16-C16)+(F16-E16))</f>
        <v>0</v>
      </c>
    </row>
    <row r="17" customFormat="false" ht="18" hidden="false" customHeight="true" outlineLevel="0" collapsed="false">
      <c r="A17" s="12" t="s">
        <v>35</v>
      </c>
      <c r="B17" s="13" t="s">
        <v>36</v>
      </c>
      <c r="C17" s="14" t="n">
        <v>160000</v>
      </c>
      <c r="D17" s="14" t="n">
        <v>0</v>
      </c>
      <c r="E17" s="14" t="n">
        <v>0</v>
      </c>
      <c r="F17" s="14" t="n">
        <v>0</v>
      </c>
      <c r="G17" s="15" t="n">
        <f aca="false">MAX(0,(C17-D17)+(E17-F17))</f>
        <v>160000</v>
      </c>
      <c r="H17" s="15" t="n">
        <f aca="false">MAX(0,(D17-C17)+(F17-E17))</f>
        <v>0</v>
      </c>
    </row>
    <row r="18" customFormat="false" ht="18" hidden="false" customHeight="true" outlineLevel="0" collapsed="false">
      <c r="A18" s="16" t="s">
        <v>37</v>
      </c>
      <c r="B18" s="17" t="s">
        <v>38</v>
      </c>
      <c r="C18" s="18" t="n">
        <v>40000</v>
      </c>
      <c r="D18" s="18" t="n">
        <v>0</v>
      </c>
      <c r="E18" s="18" t="n">
        <v>0</v>
      </c>
      <c r="F18" s="18" t="n">
        <v>0</v>
      </c>
      <c r="G18" s="19" t="n">
        <f aca="false">MAX(0,(C18-D18)+(E18-F18))</f>
        <v>40000</v>
      </c>
      <c r="H18" s="19" t="n">
        <f aca="false">MAX(0,(D18-C18)+(F18-E18))</f>
        <v>0</v>
      </c>
    </row>
    <row r="19" customFormat="false" ht="18" hidden="false" customHeight="true" outlineLevel="0" collapsed="false">
      <c r="A19" s="12" t="s">
        <v>39</v>
      </c>
      <c r="B19" s="13" t="s">
        <v>40</v>
      </c>
      <c r="C19" s="14" t="n">
        <v>0</v>
      </c>
      <c r="D19" s="14" t="n">
        <v>70000</v>
      </c>
      <c r="E19" s="14" t="n">
        <v>0</v>
      </c>
      <c r="F19" s="14" t="n">
        <v>0</v>
      </c>
      <c r="G19" s="15" t="n">
        <f aca="false">MAX(0,(C19-D19)+(E19-F19))</f>
        <v>0</v>
      </c>
      <c r="H19" s="15" t="n">
        <f aca="false">MAX(0,(D19-C19)+(F19-E19))</f>
        <v>70000</v>
      </c>
    </row>
    <row r="20" customFormat="false" ht="18" hidden="false" customHeight="true" outlineLevel="0" collapsed="false">
      <c r="A20" s="7" t="s">
        <v>41</v>
      </c>
      <c r="B20" s="9" t="s">
        <v>42</v>
      </c>
      <c r="C20" s="7"/>
      <c r="D20" s="7"/>
      <c r="E20" s="7"/>
      <c r="F20" s="7"/>
      <c r="G20" s="7"/>
      <c r="H20" s="7"/>
    </row>
    <row r="21" customFormat="false" ht="18" hidden="false" customHeight="true" outlineLevel="0" collapsed="false">
      <c r="A21" s="16" t="s">
        <v>43</v>
      </c>
      <c r="B21" s="17" t="s">
        <v>44</v>
      </c>
      <c r="C21" s="18" t="n">
        <v>0</v>
      </c>
      <c r="D21" s="18" t="n">
        <v>140000</v>
      </c>
      <c r="E21" s="18" t="n">
        <v>250000</v>
      </c>
      <c r="F21" s="18" t="n">
        <v>345000</v>
      </c>
      <c r="G21" s="19" t="n">
        <f aca="false">MAX(0,(C21-D21)+(E21-F21))</f>
        <v>0</v>
      </c>
      <c r="H21" s="19" t="n">
        <f aca="false">MAX(0,(D21-C21)+(F21-E21))</f>
        <v>235000</v>
      </c>
    </row>
    <row r="22" customFormat="false" ht="18" hidden="false" customHeight="true" outlineLevel="0" collapsed="false">
      <c r="A22" s="12" t="s">
        <v>45</v>
      </c>
      <c r="B22" s="13" t="s">
        <v>46</v>
      </c>
      <c r="C22" s="14" t="n">
        <v>0</v>
      </c>
      <c r="D22" s="14" t="n">
        <v>22000</v>
      </c>
      <c r="E22" s="14" t="n">
        <v>30000</v>
      </c>
      <c r="F22" s="14" t="n">
        <v>75000</v>
      </c>
      <c r="G22" s="15" t="n">
        <f aca="false">MAX(0,(C22-D22)+(E22-F22))</f>
        <v>0</v>
      </c>
      <c r="H22" s="15" t="n">
        <f aca="false">MAX(0,(D22-C22)+(F22-E22))</f>
        <v>67000</v>
      </c>
    </row>
    <row r="23" customFormat="false" ht="18" hidden="false" customHeight="true" outlineLevel="0" collapsed="false">
      <c r="A23" s="16" t="s">
        <v>47</v>
      </c>
      <c r="B23" s="17" t="s">
        <v>48</v>
      </c>
      <c r="C23" s="18" t="n">
        <v>0</v>
      </c>
      <c r="D23" s="18" t="n">
        <v>18000</v>
      </c>
      <c r="E23" s="18" t="n">
        <v>0</v>
      </c>
      <c r="F23" s="18" t="n">
        <v>0</v>
      </c>
      <c r="G23" s="19" t="n">
        <f aca="false">MAX(0,(C23-D23)+(E23-F23))</f>
        <v>0</v>
      </c>
      <c r="H23" s="19" t="n">
        <f aca="false">MAX(0,(D23-C23)+(F23-E23))</f>
        <v>18000</v>
      </c>
    </row>
    <row r="24" customFormat="false" ht="18" hidden="false" customHeight="true" outlineLevel="0" collapsed="false">
      <c r="A24" s="12" t="s">
        <v>49</v>
      </c>
      <c r="B24" s="13" t="s">
        <v>50</v>
      </c>
      <c r="C24" s="14" t="n">
        <v>0</v>
      </c>
      <c r="D24" s="14" t="n">
        <v>120000</v>
      </c>
      <c r="E24" s="14" t="n">
        <v>0</v>
      </c>
      <c r="F24" s="14" t="n">
        <v>0</v>
      </c>
      <c r="G24" s="15" t="n">
        <f aca="false">MAX(0,(C24-D24)+(E24-F24))</f>
        <v>0</v>
      </c>
      <c r="H24" s="15" t="n">
        <f aca="false">MAX(0,(D24-C24)+(F24-E24))</f>
        <v>120000</v>
      </c>
    </row>
    <row r="25" customFormat="false" ht="18" hidden="false" customHeight="true" outlineLevel="0" collapsed="false">
      <c r="A25" s="7" t="s">
        <v>51</v>
      </c>
      <c r="B25" s="9" t="s">
        <v>52</v>
      </c>
      <c r="C25" s="7"/>
      <c r="D25" s="7"/>
      <c r="E25" s="7"/>
      <c r="F25" s="7"/>
      <c r="G25" s="7"/>
      <c r="H25" s="7"/>
    </row>
    <row r="26" customFormat="false" ht="18" hidden="false" customHeight="true" outlineLevel="0" collapsed="false">
      <c r="A26" s="16" t="s">
        <v>53</v>
      </c>
      <c r="B26" s="17" t="s">
        <v>54</v>
      </c>
      <c r="C26" s="18" t="n">
        <v>0</v>
      </c>
      <c r="D26" s="18" t="n">
        <v>500000</v>
      </c>
      <c r="E26" s="18" t="n">
        <v>0</v>
      </c>
      <c r="F26" s="18" t="n">
        <v>0</v>
      </c>
      <c r="G26" s="19" t="n">
        <f aca="false">MAX(0,(C26-D26)+(E26-F26))</f>
        <v>0</v>
      </c>
      <c r="H26" s="19" t="n">
        <f aca="false">MAX(0,(D26-C26)+(F26-E26))</f>
        <v>500000</v>
      </c>
    </row>
    <row r="27" customFormat="false" ht="18" hidden="false" customHeight="true" outlineLevel="0" collapsed="false">
      <c r="A27" s="12" t="s">
        <v>55</v>
      </c>
      <c r="B27" s="13" t="s">
        <v>56</v>
      </c>
      <c r="C27" s="14" t="n">
        <v>0</v>
      </c>
      <c r="D27" s="14" t="n">
        <v>97000</v>
      </c>
      <c r="E27" s="14" t="n">
        <v>0</v>
      </c>
      <c r="F27" s="14" t="n">
        <v>0</v>
      </c>
      <c r="G27" s="15" t="n">
        <f aca="false">MAX(0,(C27-D27)+(E27-F27))</f>
        <v>0</v>
      </c>
      <c r="H27" s="15" t="n">
        <f aca="false">MAX(0,(D27-C27)+(F27-E27))</f>
        <v>97000</v>
      </c>
    </row>
    <row r="28" customFormat="false" ht="18" hidden="false" customHeight="true" outlineLevel="0" collapsed="false">
      <c r="A28" s="7" t="s">
        <v>57</v>
      </c>
      <c r="B28" s="9" t="s">
        <v>58</v>
      </c>
      <c r="C28" s="7"/>
      <c r="D28" s="7"/>
      <c r="E28" s="7"/>
      <c r="F28" s="7"/>
      <c r="G28" s="7"/>
      <c r="H28" s="7"/>
    </row>
    <row r="29" customFormat="false" ht="18" hidden="false" customHeight="true" outlineLevel="0" collapsed="false">
      <c r="A29" s="16" t="s">
        <v>59</v>
      </c>
      <c r="B29" s="17" t="s">
        <v>60</v>
      </c>
      <c r="C29" s="18" t="n">
        <v>0</v>
      </c>
      <c r="D29" s="18" t="n">
        <v>0</v>
      </c>
      <c r="E29" s="18" t="n">
        <v>0</v>
      </c>
      <c r="F29" s="18" t="n">
        <v>500000</v>
      </c>
      <c r="G29" s="19" t="n">
        <f aca="false">MAX(0,(C29-D29)+(E29-F29))</f>
        <v>0</v>
      </c>
      <c r="H29" s="19" t="n">
        <f aca="false">MAX(0,(D29-C29)+(F29-E29))</f>
        <v>500000</v>
      </c>
    </row>
    <row r="30" customFormat="false" ht="18" hidden="false" customHeight="true" outlineLevel="0" collapsed="false">
      <c r="A30" s="12" t="s">
        <v>61</v>
      </c>
      <c r="B30" s="13" t="s">
        <v>62</v>
      </c>
      <c r="C30" s="14" t="n">
        <v>0</v>
      </c>
      <c r="D30" s="14" t="n">
        <v>0</v>
      </c>
      <c r="E30" s="14" t="n">
        <v>0</v>
      </c>
      <c r="F30" s="14" t="n">
        <v>20000</v>
      </c>
      <c r="G30" s="15" t="n">
        <f aca="false">MAX(0,(C30-D30)+(E30-F30))</f>
        <v>0</v>
      </c>
      <c r="H30" s="15" t="n">
        <f aca="false">MAX(0,(D30-C30)+(F30-E30))</f>
        <v>20000</v>
      </c>
    </row>
    <row r="31" customFormat="false" ht="18" hidden="false" customHeight="true" outlineLevel="0" collapsed="false">
      <c r="A31" s="7" t="s">
        <v>63</v>
      </c>
      <c r="B31" s="9" t="s">
        <v>64</v>
      </c>
      <c r="C31" s="7"/>
      <c r="D31" s="7"/>
      <c r="E31" s="7"/>
      <c r="F31" s="7"/>
      <c r="G31" s="7"/>
      <c r="H31" s="7"/>
    </row>
    <row r="32" customFormat="false" ht="18" hidden="false" customHeight="true" outlineLevel="0" collapsed="false">
      <c r="A32" s="16" t="s">
        <v>65</v>
      </c>
      <c r="B32" s="17" t="s">
        <v>66</v>
      </c>
      <c r="C32" s="18" t="n">
        <v>0</v>
      </c>
      <c r="D32" s="18" t="n">
        <v>0</v>
      </c>
      <c r="E32" s="18" t="n">
        <v>320000</v>
      </c>
      <c r="F32" s="18" t="n">
        <v>0</v>
      </c>
      <c r="G32" s="19" t="n">
        <f aca="false">MAX(0,(C32-D32)+(E32-F32))</f>
        <v>320000</v>
      </c>
      <c r="H32" s="19" t="n">
        <f aca="false">MAX(0,(D32-C32)+(F32-E32))</f>
        <v>0</v>
      </c>
    </row>
    <row r="33" customFormat="false" ht="18" hidden="false" customHeight="true" outlineLevel="0" collapsed="false">
      <c r="A33" s="12" t="s">
        <v>67</v>
      </c>
      <c r="B33" s="13" t="s">
        <v>68</v>
      </c>
      <c r="C33" s="14" t="n">
        <v>0</v>
      </c>
      <c r="D33" s="14" t="n">
        <v>0</v>
      </c>
      <c r="E33" s="14" t="n">
        <v>150000</v>
      </c>
      <c r="F33" s="14" t="n">
        <v>0</v>
      </c>
      <c r="G33" s="15" t="n">
        <f aca="false">MAX(0,(C33-D33)+(E33-F33))</f>
        <v>150000</v>
      </c>
      <c r="H33" s="15" t="n">
        <f aca="false">MAX(0,(D33-C33)+(F33-E33))</f>
        <v>0</v>
      </c>
    </row>
    <row r="34" customFormat="false" ht="18" hidden="false" customHeight="true" outlineLevel="0" collapsed="false">
      <c r="A34" s="16" t="s">
        <v>69</v>
      </c>
      <c r="B34" s="17" t="s">
        <v>70</v>
      </c>
      <c r="C34" s="18" t="n">
        <v>0</v>
      </c>
      <c r="D34" s="18" t="n">
        <v>0</v>
      </c>
      <c r="E34" s="18" t="n">
        <v>60000</v>
      </c>
      <c r="F34" s="18" t="n">
        <v>0</v>
      </c>
      <c r="G34" s="19" t="n">
        <f aca="false">MAX(0,(C34-D34)+(E34-F34))</f>
        <v>60000</v>
      </c>
      <c r="H34" s="19" t="n">
        <f aca="false">MAX(0,(D34-C34)+(F34-E34))</f>
        <v>0</v>
      </c>
    </row>
    <row r="35" customFormat="false" ht="18" hidden="false" customHeight="true" outlineLevel="0" collapsed="false">
      <c r="A35" s="12" t="s">
        <v>71</v>
      </c>
      <c r="B35" s="13" t="s">
        <v>72</v>
      </c>
      <c r="C35" s="14" t="n">
        <v>0</v>
      </c>
      <c r="D35" s="14" t="n">
        <v>0</v>
      </c>
      <c r="E35" s="14" t="n">
        <v>12000</v>
      </c>
      <c r="F35" s="14" t="n">
        <v>0</v>
      </c>
      <c r="G35" s="15" t="n">
        <f aca="false">MAX(0,(C35-D35)+(E35-F35))</f>
        <v>12000</v>
      </c>
      <c r="H35" s="15" t="n">
        <f aca="false">MAX(0,(D35-C35)+(F35-E35))</f>
        <v>0</v>
      </c>
    </row>
    <row r="36" customFormat="false" ht="18" hidden="false" customHeight="true" outlineLevel="0" collapsed="false">
      <c r="A36" s="16" t="s">
        <v>73</v>
      </c>
      <c r="B36" s="17" t="s">
        <v>74</v>
      </c>
      <c r="C36" s="18" t="n">
        <v>0</v>
      </c>
      <c r="D36" s="18" t="n">
        <v>0</v>
      </c>
      <c r="E36" s="18" t="n">
        <v>25000</v>
      </c>
      <c r="F36" s="18" t="n">
        <v>0</v>
      </c>
      <c r="G36" s="19" t="n">
        <f aca="false">MAX(0,(C36-D36)+(E36-F36))</f>
        <v>25000</v>
      </c>
      <c r="H36" s="19" t="n">
        <f aca="false">MAX(0,(D36-C36)+(F36-E36))</f>
        <v>0</v>
      </c>
    </row>
    <row r="37" customFormat="false" ht="24" hidden="false" customHeight="true" outlineLevel="0" collapsed="false">
      <c r="A37" s="20" t="s">
        <v>75</v>
      </c>
      <c r="B37" s="20"/>
      <c r="C37" s="21" t="n">
        <f aca="false">SUM(C8:C36)</f>
        <v>967000</v>
      </c>
      <c r="D37" s="21" t="n">
        <f aca="false">SUM(D8:D36)</f>
        <v>967000</v>
      </c>
      <c r="E37" s="21" t="n">
        <f aca="false">SUM(E8:E36)</f>
        <v>2197000</v>
      </c>
      <c r="F37" s="21" t="n">
        <f aca="false">SUM(F8:F36)</f>
        <v>2197000</v>
      </c>
      <c r="G37" s="21" t="n">
        <f aca="false">SUM(G8:G36)</f>
        <v>1659000</v>
      </c>
      <c r="H37" s="21" t="n">
        <f aca="false">SUM(H8:H36)</f>
        <v>1659000</v>
      </c>
    </row>
    <row r="38" customFormat="false" ht="21.75" hidden="false" customHeight="true" outlineLevel="0" collapsed="false">
      <c r="A38" s="22" t="s">
        <v>76</v>
      </c>
      <c r="B38" s="22"/>
      <c r="C38" s="23" t="str">
        <f aca="false">IF(ROUND(C37-D37,2)=0,"✓ متوازن","✗ فرق = "&amp;TEXT(C37-D37,"#,##0.00"))</f>
        <v>✓ متوازن</v>
      </c>
      <c r="D38" s="23"/>
      <c r="E38" s="23" t="str">
        <f aca="false">IF(ROUND(E37-F37,2)=0,"✓ متوازن","✗ فرق = "&amp;TEXT(E37-F37,"#,##0.00"))</f>
        <v>✓ متوازن</v>
      </c>
      <c r="F38" s="23"/>
      <c r="G38" s="23" t="str">
        <f aca="false">IF(ROUND(G37-H37,2)=0,"✓ متوازن","✗ فرق = "&amp;TEXT(G37-H37,"#,##0.00"))</f>
        <v>✓ متوازن</v>
      </c>
      <c r="H38" s="23"/>
    </row>
    <row r="40" customFormat="false" ht="15" hidden="false" customHeight="false" outlineLevel="0" collapsed="false">
      <c r="A40" s="24" t="s">
        <v>77</v>
      </c>
      <c r="B40" s="24"/>
      <c r="C40" s="24"/>
      <c r="D40" s="24"/>
      <c r="E40" s="24"/>
      <c r="F40" s="24"/>
      <c r="G40" s="24"/>
      <c r="H40" s="24"/>
    </row>
    <row r="41" customFormat="false" ht="15.75" hidden="false" customHeight="true" outlineLevel="0" collapsed="false">
      <c r="A41" s="25" t="s">
        <v>78</v>
      </c>
      <c r="B41" s="25"/>
      <c r="C41" s="25"/>
      <c r="D41" s="25"/>
      <c r="E41" s="25"/>
      <c r="F41" s="25"/>
      <c r="G41" s="25"/>
      <c r="H41" s="25"/>
    </row>
    <row r="42" customFormat="false" ht="15.75" hidden="false" customHeight="true" outlineLevel="0" collapsed="false">
      <c r="A42" s="25" t="s">
        <v>79</v>
      </c>
      <c r="B42" s="25"/>
      <c r="C42" s="25"/>
      <c r="D42" s="25"/>
      <c r="E42" s="25"/>
      <c r="F42" s="25"/>
      <c r="G42" s="25"/>
      <c r="H42" s="25"/>
    </row>
    <row r="43" customFormat="false" ht="15.75" hidden="false" customHeight="true" outlineLevel="0" collapsed="false">
      <c r="A43" s="25" t="s">
        <v>80</v>
      </c>
      <c r="B43" s="25"/>
      <c r="C43" s="25"/>
      <c r="D43" s="25"/>
      <c r="E43" s="25"/>
      <c r="F43" s="25"/>
      <c r="G43" s="25"/>
      <c r="H43" s="25"/>
    </row>
    <row r="44" customFormat="false" ht="15.75" hidden="false" customHeight="true" outlineLevel="0" collapsed="false">
      <c r="A44" s="25" t="s">
        <v>81</v>
      </c>
      <c r="B44" s="25"/>
      <c r="C44" s="25"/>
      <c r="D44" s="25"/>
      <c r="E44" s="25"/>
      <c r="F44" s="25"/>
      <c r="G44" s="25"/>
      <c r="H44" s="25"/>
    </row>
    <row r="45" customFormat="false" ht="15.75" hidden="false" customHeight="true" outlineLevel="0" collapsed="false">
      <c r="A45" s="25" t="s">
        <v>82</v>
      </c>
      <c r="B45" s="25"/>
      <c r="C45" s="25"/>
      <c r="D45" s="25"/>
      <c r="E45" s="25"/>
      <c r="F45" s="25"/>
      <c r="G45" s="25"/>
      <c r="H45" s="25"/>
    </row>
    <row r="46" customFormat="false" ht="15.75" hidden="false" customHeight="true" outlineLevel="0" collapsed="false">
      <c r="A46" s="25" t="s">
        <v>83</v>
      </c>
      <c r="B46" s="25"/>
      <c r="C46" s="25"/>
      <c r="D46" s="25"/>
      <c r="E46" s="25"/>
      <c r="F46" s="25"/>
      <c r="G46" s="25"/>
      <c r="H46" s="25"/>
    </row>
  </sheetData>
  <mergeCells count="26">
    <mergeCell ref="A1:H1"/>
    <mergeCell ref="A2:H2"/>
    <mergeCell ref="A3:H3"/>
    <mergeCell ref="B4:C4"/>
    <mergeCell ref="D4:E4"/>
    <mergeCell ref="F4:H4"/>
    <mergeCell ref="B5:C5"/>
    <mergeCell ref="D5:E5"/>
    <mergeCell ref="F5:H5"/>
    <mergeCell ref="A6:A7"/>
    <mergeCell ref="B6:B7"/>
    <mergeCell ref="C6:D6"/>
    <mergeCell ref="E6:F6"/>
    <mergeCell ref="G6:H6"/>
    <mergeCell ref="A37:B37"/>
    <mergeCell ref="A38:B38"/>
    <mergeCell ref="C38:D38"/>
    <mergeCell ref="E38:F38"/>
    <mergeCell ref="G38:H38"/>
    <mergeCell ref="A40:H40"/>
    <mergeCell ref="A41:H41"/>
    <mergeCell ref="A42:H42"/>
    <mergeCell ref="A43:H43"/>
    <mergeCell ref="A44:H44"/>
    <mergeCell ref="A45:H45"/>
    <mergeCell ref="A46:H46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2026-08-13T17:38:19Z</dcterms:created>
  <dc:creator>openpyxl</dc:creator>
  <dc:description/>
  <dc:language>en-US</dc:language>
  <cp:lastModifiedBy/>
  <dcterms:modified xsi:type="dcterms:W3CDTF">2026-08-13T17:38:19Z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